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.bichsel\Desktop\WITH COMPLIANCE\ANM-2020-3-42\"/>
    </mc:Choice>
  </mc:AlternateContent>
  <xr:revisionPtr revIDLastSave="0" documentId="8_{14D8586D-EB6D-4D53-B1DE-72C12A40F136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6" i="1" l="1"/>
  <c r="O35" i="1"/>
  <c r="O34" i="1"/>
  <c r="O33" i="1"/>
  <c r="O32" i="1"/>
  <c r="O31" i="1"/>
  <c r="O29" i="1"/>
  <c r="O28" i="1"/>
  <c r="O27" i="1"/>
  <c r="O26" i="1"/>
  <c r="O25" i="1"/>
  <c r="O24" i="1"/>
  <c r="O22" i="1"/>
  <c r="O21" i="1"/>
  <c r="O20" i="1"/>
  <c r="O19" i="1"/>
  <c r="O18" i="1"/>
  <c r="O17" i="1"/>
  <c r="N36" i="1"/>
  <c r="N35" i="1"/>
  <c r="N34" i="1"/>
  <c r="N33" i="1"/>
  <c r="N32" i="1"/>
  <c r="N31" i="1"/>
  <c r="N29" i="1"/>
  <c r="N28" i="1"/>
  <c r="N27" i="1"/>
  <c r="N26" i="1"/>
  <c r="N25" i="1"/>
  <c r="N24" i="1"/>
  <c r="N22" i="1"/>
  <c r="N21" i="1"/>
  <c r="N20" i="1"/>
  <c r="N19" i="1"/>
  <c r="N18" i="1"/>
  <c r="N17" i="1"/>
  <c r="N15" i="1"/>
  <c r="N14" i="1"/>
  <c r="N13" i="1"/>
  <c r="N12" i="1"/>
  <c r="N11" i="1"/>
  <c r="O15" i="1"/>
  <c r="O14" i="1"/>
  <c r="O13" i="1"/>
  <c r="O12" i="1"/>
  <c r="O11" i="1"/>
  <c r="N10" i="1"/>
  <c r="O10" i="1"/>
  <c r="H36" i="1"/>
  <c r="H35" i="1"/>
  <c r="H34" i="1"/>
  <c r="H33" i="1"/>
  <c r="H32" i="1"/>
  <c r="H31" i="1"/>
  <c r="H29" i="1"/>
  <c r="H28" i="1"/>
  <c r="H27" i="1"/>
  <c r="H26" i="1"/>
  <c r="H25" i="1"/>
  <c r="H24" i="1"/>
  <c r="H22" i="1"/>
  <c r="H21" i="1"/>
  <c r="H20" i="1"/>
  <c r="H19" i="1"/>
  <c r="H18" i="1"/>
  <c r="H17" i="1"/>
  <c r="H15" i="1"/>
  <c r="H13" i="1"/>
  <c r="H12" i="1"/>
  <c r="H11" i="1"/>
  <c r="H10" i="1"/>
  <c r="G36" i="1"/>
  <c r="G35" i="1"/>
  <c r="G34" i="1"/>
  <c r="G33" i="1"/>
  <c r="G32" i="1"/>
  <c r="G31" i="1"/>
  <c r="G29" i="1"/>
  <c r="G28" i="1"/>
  <c r="G27" i="1"/>
  <c r="G26" i="1"/>
  <c r="G25" i="1"/>
  <c r="G24" i="1"/>
  <c r="G22" i="1"/>
  <c r="G21" i="1"/>
  <c r="G20" i="1"/>
  <c r="G19" i="1"/>
  <c r="G18" i="1"/>
  <c r="G17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<sst xmlns="http://schemas.openxmlformats.org/spreadsheetml/2006/main" count="62" uniqueCount="42">
  <si>
    <t>Item</t>
  </si>
  <si>
    <t>not at all</t>
  </si>
  <si>
    <t>little</t>
  </si>
  <si>
    <t>to some extent</t>
  </si>
  <si>
    <t>moderate</t>
  </si>
  <si>
    <t>very burdensome</t>
  </si>
  <si>
    <t>no affection</t>
  </si>
  <si>
    <t>Vomiting</t>
  </si>
  <si>
    <t>Nausea</t>
  </si>
  <si>
    <t>Pain</t>
  </si>
  <si>
    <t>Back pain</t>
  </si>
  <si>
    <t>Headache</t>
  </si>
  <si>
    <t>Fatigue</t>
  </si>
  <si>
    <t>Exhaustion</t>
  </si>
  <si>
    <t>Neck pain</t>
  </si>
  <si>
    <t>Limb pain</t>
  </si>
  <si>
    <t>Stomach pain</t>
  </si>
  <si>
    <t>Stomach discomfort</t>
  </si>
  <si>
    <t>Heart problems</t>
  </si>
  <si>
    <t>Increased need of sleep</t>
  </si>
  <si>
    <t>Weakness</t>
  </si>
  <si>
    <t>Dizziness</t>
  </si>
  <si>
    <t>Weariness</t>
  </si>
  <si>
    <t>Exhaustibility</t>
  </si>
  <si>
    <t>Bloating</t>
  </si>
  <si>
    <t>Burping</t>
  </si>
  <si>
    <t>Heart burn</t>
  </si>
  <si>
    <t>Palpitation</t>
  </si>
  <si>
    <t>Dyspnea</t>
  </si>
  <si>
    <t>Tired legs</t>
  </si>
  <si>
    <t>Head pressure</t>
  </si>
  <si>
    <t>Vertigo</t>
  </si>
  <si>
    <t>Lump in the throat</t>
  </si>
  <si>
    <t>Chest pain</t>
  </si>
  <si>
    <t>Heart complaints</t>
  </si>
  <si>
    <t>PKU population</t>
  </si>
  <si>
    <t>The answers "not at all" and "littke were rated as "no affection"; the answers “to some extent”, “moderate”, and “very burdensome” were rated as "burdensome".</t>
  </si>
  <si>
    <t>%</t>
  </si>
  <si>
    <r>
      <rPr>
        <b/>
        <sz val="11"/>
        <color theme="1"/>
        <rFont val="Calibri"/>
        <family val="2"/>
        <scheme val="minor"/>
      </rPr>
      <t>Supplementary Table 5</t>
    </r>
    <r>
      <rPr>
        <sz val="11"/>
        <color theme="1"/>
        <rFont val="Calibri"/>
        <family val="2"/>
        <scheme val="minor"/>
      </rPr>
      <t xml:space="preserve">
Results of the GBB in patients with PKU in comparison to the German age-matched average population
</t>
    </r>
  </si>
  <si>
    <t>burdensome</t>
  </si>
  <si>
    <t>General population*</t>
  </si>
  <si>
    <t>* as indicated by Brähler et al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</si>
</sst>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9" fontId="3" fillId="0" borderId="0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9" fontId="3" fillId="0" borderId="8" xfId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9" fontId="3" fillId="0" borderId="4" xfId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5" xfId="1" applyFont="1" applyBorder="1" applyAlignment="1">
      <alignment horizontal="center" vertical="center" wrapText="1"/>
    </xf>
    <xf numFmtId="0" fontId="0" fillId="0" borderId="0" xfId="0" applyBorder="1"/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/>
    <xf numFmtId="0" fontId="3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8" xfId="0" applyBorder="1"/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zoomScale="80" zoomScaleNormal="80" workbookViewId="0">
      <selection activeCell="M42" sqref="M42"/>
    </sheetView>
  </sheetViews>
  <sheetFormatPr baseColWidth="10" defaultRowHeight="14.5" x14ac:dyDescent="0.35"/>
  <cols>
    <col min="1" max="1" width="20.1796875" customWidth="1"/>
    <col min="2" max="2" width="9.54296875" customWidth="1"/>
    <col min="3" max="3" width="8.54296875" customWidth="1"/>
    <col min="4" max="4" width="13.54296875" customWidth="1"/>
    <col min="5" max="5" width="9.54296875" customWidth="1"/>
    <col min="6" max="6" width="16.453125" customWidth="1"/>
    <col min="7" max="7" width="12.54296875" customWidth="1"/>
    <col min="8" max="8" width="14.1796875" customWidth="1"/>
    <col min="9" max="9" width="9.54296875" customWidth="1"/>
    <col min="10" max="10" width="8.54296875" customWidth="1"/>
    <col min="11" max="11" width="13.54296875" customWidth="1"/>
    <col min="12" max="12" width="9.54296875" customWidth="1"/>
    <col min="13" max="13" width="16.453125" customWidth="1"/>
    <col min="14" max="14" width="12.54296875" customWidth="1"/>
    <col min="15" max="15" width="14.1796875" customWidth="1"/>
  </cols>
  <sheetData>
    <row r="1" spans="1:15" x14ac:dyDescent="0.35">
      <c r="A1" s="45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x14ac:dyDescent="0.3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4" spans="1:15" ht="14.5" customHeight="1" x14ac:dyDescent="0.35">
      <c r="A4" s="47" t="s">
        <v>0</v>
      </c>
      <c r="B4" s="31" t="s">
        <v>40</v>
      </c>
      <c r="C4" s="32"/>
      <c r="D4" s="32"/>
      <c r="E4" s="32"/>
      <c r="F4" s="32"/>
      <c r="G4" s="32"/>
      <c r="H4" s="33"/>
      <c r="I4" s="37" t="s">
        <v>35</v>
      </c>
      <c r="J4" s="38"/>
      <c r="K4" s="38"/>
      <c r="L4" s="38"/>
      <c r="M4" s="38"/>
      <c r="N4" s="38"/>
      <c r="O4" s="39"/>
    </row>
    <row r="5" spans="1:15" x14ac:dyDescent="0.35">
      <c r="A5" s="48"/>
      <c r="B5" s="34"/>
      <c r="C5" s="35"/>
      <c r="D5" s="35"/>
      <c r="E5" s="35"/>
      <c r="F5" s="35"/>
      <c r="G5" s="35"/>
      <c r="H5" s="36"/>
      <c r="I5" s="40"/>
      <c r="J5" s="41"/>
      <c r="K5" s="41"/>
      <c r="L5" s="41"/>
      <c r="M5" s="41"/>
      <c r="N5" s="41"/>
      <c r="O5" s="42"/>
    </row>
    <row r="6" spans="1:15" x14ac:dyDescent="0.35">
      <c r="A6" s="48"/>
      <c r="B6" s="43" t="s">
        <v>1</v>
      </c>
      <c r="C6" s="44" t="s">
        <v>2</v>
      </c>
      <c r="D6" s="44" t="s">
        <v>3</v>
      </c>
      <c r="E6" s="44" t="s">
        <v>4</v>
      </c>
      <c r="F6" s="44" t="s">
        <v>5</v>
      </c>
      <c r="G6" s="49" t="s">
        <v>6</v>
      </c>
      <c r="H6" s="50" t="s">
        <v>39</v>
      </c>
      <c r="I6" s="51" t="s">
        <v>1</v>
      </c>
      <c r="J6" s="53" t="s">
        <v>2</v>
      </c>
      <c r="K6" s="53" t="s">
        <v>3</v>
      </c>
      <c r="L6" s="53" t="s">
        <v>4</v>
      </c>
      <c r="M6" s="53" t="s">
        <v>5</v>
      </c>
      <c r="N6" s="55" t="s">
        <v>6</v>
      </c>
      <c r="O6" s="57" t="s">
        <v>39</v>
      </c>
    </row>
    <row r="7" spans="1:15" x14ac:dyDescent="0.35">
      <c r="A7" s="48"/>
      <c r="B7" s="43"/>
      <c r="C7" s="44"/>
      <c r="D7" s="44"/>
      <c r="E7" s="44"/>
      <c r="F7" s="44"/>
      <c r="G7" s="49"/>
      <c r="H7" s="50"/>
      <c r="I7" s="52"/>
      <c r="J7" s="54"/>
      <c r="K7" s="54"/>
      <c r="L7" s="54"/>
      <c r="M7" s="54"/>
      <c r="N7" s="56"/>
      <c r="O7" s="58"/>
    </row>
    <row r="8" spans="1:15" x14ac:dyDescent="0.35">
      <c r="A8" s="22"/>
      <c r="B8" s="28" t="s">
        <v>37</v>
      </c>
      <c r="C8" s="18" t="s">
        <v>37</v>
      </c>
      <c r="D8" s="18" t="s">
        <v>37</v>
      </c>
      <c r="E8" s="18" t="s">
        <v>37</v>
      </c>
      <c r="F8" s="18" t="s">
        <v>37</v>
      </c>
      <c r="G8" s="19" t="s">
        <v>37</v>
      </c>
      <c r="H8" s="20" t="s">
        <v>37</v>
      </c>
      <c r="I8" s="9" t="s">
        <v>37</v>
      </c>
      <c r="J8" s="11" t="s">
        <v>37</v>
      </c>
      <c r="K8" s="11" t="s">
        <v>37</v>
      </c>
      <c r="L8" s="11" t="s">
        <v>37</v>
      </c>
      <c r="M8" s="11" t="s">
        <v>37</v>
      </c>
      <c r="N8" s="11" t="s">
        <v>37</v>
      </c>
      <c r="O8" s="7" t="s">
        <v>37</v>
      </c>
    </row>
    <row r="9" spans="1:15" ht="15" customHeight="1" x14ac:dyDescent="0.35">
      <c r="A9" s="23" t="s">
        <v>13</v>
      </c>
      <c r="B9" s="29"/>
      <c r="C9" s="4"/>
      <c r="D9" s="4"/>
      <c r="E9" s="4"/>
      <c r="F9" s="4"/>
      <c r="G9" s="4"/>
      <c r="H9" s="8"/>
      <c r="I9" s="30"/>
      <c r="J9" s="17"/>
      <c r="K9" s="17"/>
      <c r="L9" s="17"/>
      <c r="M9" s="17"/>
      <c r="N9" s="17"/>
      <c r="O9" s="21"/>
    </row>
    <row r="10" spans="1:15" ht="15" customHeight="1" x14ac:dyDescent="0.35">
      <c r="A10" s="24" t="s">
        <v>20</v>
      </c>
      <c r="B10" s="10">
        <v>0.55000000000000004</v>
      </c>
      <c r="C10" s="5">
        <v>0.28999999999999998</v>
      </c>
      <c r="D10" s="5">
        <v>0.12</v>
      </c>
      <c r="E10" s="5">
        <v>0.03</v>
      </c>
      <c r="F10" s="5">
        <v>0.01</v>
      </c>
      <c r="G10" s="6">
        <f t="shared" ref="G10:G15" si="0">SUM(B10,C10)</f>
        <v>0.84000000000000008</v>
      </c>
      <c r="H10" s="14">
        <f>SUM(D10,E10,F10)</f>
        <v>0.16</v>
      </c>
      <c r="I10" s="10">
        <v>0.64</v>
      </c>
      <c r="J10" s="5">
        <v>0.22</v>
      </c>
      <c r="K10" s="5">
        <v>0.11</v>
      </c>
      <c r="L10" s="5">
        <v>0.03</v>
      </c>
      <c r="M10" s="5">
        <v>0</v>
      </c>
      <c r="N10" s="6">
        <f t="shared" ref="N10:N15" si="1">SUM(I10,J10)</f>
        <v>0.86</v>
      </c>
      <c r="O10" s="14">
        <f t="shared" ref="O10:O15" si="2">SUM(K10,L10,M10)</f>
        <v>0.14000000000000001</v>
      </c>
    </row>
    <row r="11" spans="1:15" ht="15" customHeight="1" x14ac:dyDescent="0.35">
      <c r="A11" s="25" t="s">
        <v>19</v>
      </c>
      <c r="B11" s="10">
        <v>0.61</v>
      </c>
      <c r="C11" s="5">
        <v>0.22</v>
      </c>
      <c r="D11" s="5">
        <v>0.12</v>
      </c>
      <c r="E11" s="5">
        <v>0.04</v>
      </c>
      <c r="F11" s="5">
        <v>0.01</v>
      </c>
      <c r="G11" s="6">
        <f t="shared" si="0"/>
        <v>0.83</v>
      </c>
      <c r="H11" s="14">
        <f>SUM(D11,E11,F11)</f>
        <v>0.17</v>
      </c>
      <c r="I11" s="10">
        <v>0.52</v>
      </c>
      <c r="J11" s="5">
        <v>0.15</v>
      </c>
      <c r="K11" s="5">
        <v>0.24</v>
      </c>
      <c r="L11" s="5">
        <v>0.05</v>
      </c>
      <c r="M11" s="5">
        <v>0.04</v>
      </c>
      <c r="N11" s="6">
        <f t="shared" si="1"/>
        <v>0.67</v>
      </c>
      <c r="O11" s="14">
        <f t="shared" si="2"/>
        <v>0.32999999999999996</v>
      </c>
    </row>
    <row r="12" spans="1:15" ht="15" customHeight="1" x14ac:dyDescent="0.35">
      <c r="A12" s="24" t="s">
        <v>23</v>
      </c>
      <c r="B12" s="10">
        <v>0.56000000000000005</v>
      </c>
      <c r="C12" s="5">
        <v>0.23</v>
      </c>
      <c r="D12" s="5">
        <v>0.14000000000000001</v>
      </c>
      <c r="E12" s="5">
        <v>0.04</v>
      </c>
      <c r="F12" s="5">
        <v>0.01</v>
      </c>
      <c r="G12" s="6">
        <f t="shared" si="0"/>
        <v>0.79</v>
      </c>
      <c r="H12" s="14">
        <f>SUM(D12,E12,F12)</f>
        <v>0.19000000000000003</v>
      </c>
      <c r="I12" s="10">
        <v>0.49</v>
      </c>
      <c r="J12" s="5">
        <v>0.21</v>
      </c>
      <c r="K12" s="5">
        <v>0.21</v>
      </c>
      <c r="L12" s="5">
        <v>0.06</v>
      </c>
      <c r="M12" s="5">
        <v>0.03</v>
      </c>
      <c r="N12" s="6">
        <f t="shared" si="1"/>
        <v>0.7</v>
      </c>
      <c r="O12" s="14">
        <f t="shared" si="2"/>
        <v>0.30000000000000004</v>
      </c>
    </row>
    <row r="13" spans="1:15" ht="15" customHeight="1" x14ac:dyDescent="0.35">
      <c r="A13" s="24" t="s">
        <v>12</v>
      </c>
      <c r="B13" s="10">
        <v>0.48</v>
      </c>
      <c r="C13" s="5">
        <v>0.28999999999999998</v>
      </c>
      <c r="D13" s="5">
        <v>0.17</v>
      </c>
      <c r="E13" s="5">
        <v>0.05</v>
      </c>
      <c r="F13" s="5">
        <v>0.01</v>
      </c>
      <c r="G13" s="6">
        <f t="shared" si="0"/>
        <v>0.77</v>
      </c>
      <c r="H13" s="14">
        <f>SUM(D13,E13,F13)</f>
        <v>0.23000000000000004</v>
      </c>
      <c r="I13" s="10">
        <v>0.49</v>
      </c>
      <c r="J13" s="5">
        <v>0.21</v>
      </c>
      <c r="K13" s="5">
        <v>0.21</v>
      </c>
      <c r="L13" s="5">
        <v>0.06</v>
      </c>
      <c r="M13" s="5">
        <v>0.03</v>
      </c>
      <c r="N13" s="6">
        <f t="shared" si="1"/>
        <v>0.7</v>
      </c>
      <c r="O13" s="14">
        <f t="shared" si="2"/>
        <v>0.30000000000000004</v>
      </c>
    </row>
    <row r="14" spans="1:15" ht="15" customHeight="1" x14ac:dyDescent="0.35">
      <c r="A14" s="24" t="s">
        <v>21</v>
      </c>
      <c r="B14" s="10">
        <v>0.75</v>
      </c>
      <c r="C14" s="5">
        <v>0.16</v>
      </c>
      <c r="D14" s="5">
        <v>0.06</v>
      </c>
      <c r="E14" s="5">
        <v>0.02</v>
      </c>
      <c r="F14" s="5">
        <v>0</v>
      </c>
      <c r="G14" s="6">
        <f t="shared" si="0"/>
        <v>0.91</v>
      </c>
      <c r="H14" s="14">
        <v>0.08</v>
      </c>
      <c r="I14" s="10">
        <v>0.85</v>
      </c>
      <c r="J14" s="5">
        <v>0.11</v>
      </c>
      <c r="K14" s="5">
        <v>0.01</v>
      </c>
      <c r="L14" s="5">
        <v>0.02</v>
      </c>
      <c r="M14" s="5">
        <v>0.01</v>
      </c>
      <c r="N14" s="6">
        <f t="shared" si="1"/>
        <v>0.96</v>
      </c>
      <c r="O14" s="14">
        <f t="shared" si="2"/>
        <v>0.04</v>
      </c>
    </row>
    <row r="15" spans="1:15" ht="15" customHeight="1" x14ac:dyDescent="0.35">
      <c r="A15" s="26" t="s">
        <v>22</v>
      </c>
      <c r="B15" s="12">
        <v>0.48</v>
      </c>
      <c r="C15" s="13">
        <v>0.28999999999999998</v>
      </c>
      <c r="D15" s="13">
        <v>0.18</v>
      </c>
      <c r="E15" s="13">
        <v>0.05</v>
      </c>
      <c r="F15" s="13">
        <v>0</v>
      </c>
      <c r="G15" s="15">
        <f t="shared" si="0"/>
        <v>0.77</v>
      </c>
      <c r="H15" s="16">
        <f>SUM(D15,E15,F15)</f>
        <v>0.22999999999999998</v>
      </c>
      <c r="I15" s="12">
        <v>0.35</v>
      </c>
      <c r="J15" s="13">
        <v>0.33</v>
      </c>
      <c r="K15" s="13">
        <v>0.21</v>
      </c>
      <c r="L15" s="13">
        <v>0.06</v>
      </c>
      <c r="M15" s="13">
        <v>0.05</v>
      </c>
      <c r="N15" s="15">
        <f t="shared" si="1"/>
        <v>0.67999999999999994</v>
      </c>
      <c r="O15" s="16">
        <f t="shared" si="2"/>
        <v>0.32</v>
      </c>
    </row>
    <row r="16" spans="1:15" ht="15" customHeight="1" x14ac:dyDescent="0.35">
      <c r="A16" s="27" t="s">
        <v>17</v>
      </c>
      <c r="B16" s="9"/>
      <c r="C16" s="11"/>
      <c r="D16" s="11"/>
      <c r="E16" s="11"/>
      <c r="F16" s="11"/>
      <c r="G16" s="11"/>
      <c r="H16" s="7"/>
      <c r="I16" s="9"/>
      <c r="J16" s="11"/>
      <c r="K16" s="11"/>
      <c r="L16" s="11"/>
      <c r="M16" s="11"/>
      <c r="N16" s="11"/>
      <c r="O16" s="7"/>
    </row>
    <row r="17" spans="1:15" ht="15" customHeight="1" x14ac:dyDescent="0.35">
      <c r="A17" s="24" t="s">
        <v>24</v>
      </c>
      <c r="B17" s="10">
        <v>0.66</v>
      </c>
      <c r="C17" s="5">
        <v>0.22</v>
      </c>
      <c r="D17" s="5">
        <v>0.08</v>
      </c>
      <c r="E17" s="5">
        <v>0.03</v>
      </c>
      <c r="F17" s="5">
        <v>0</v>
      </c>
      <c r="G17" s="6">
        <f t="shared" ref="G17:G22" si="3">SUM(B17,C17)</f>
        <v>0.88</v>
      </c>
      <c r="H17" s="14">
        <f t="shared" ref="H17:H22" si="4">SUM(D17,E17,F17)</f>
        <v>0.11</v>
      </c>
      <c r="I17" s="10">
        <v>0.63</v>
      </c>
      <c r="J17" s="5">
        <v>0.18</v>
      </c>
      <c r="K17" s="5">
        <v>0.15</v>
      </c>
      <c r="L17" s="5">
        <v>0.01</v>
      </c>
      <c r="M17" s="5">
        <v>0.03</v>
      </c>
      <c r="N17" s="6">
        <f t="shared" ref="N17:N22" si="5">SUM(I17,J17)</f>
        <v>0.81</v>
      </c>
      <c r="O17" s="14">
        <f t="shared" ref="O17:O22" si="6">SUM(K17,L17,M17)</f>
        <v>0.19</v>
      </c>
    </row>
    <row r="18" spans="1:15" ht="15" customHeight="1" x14ac:dyDescent="0.35">
      <c r="A18" s="24" t="s">
        <v>7</v>
      </c>
      <c r="B18" s="10">
        <v>0.89</v>
      </c>
      <c r="C18" s="5">
        <v>0.08</v>
      </c>
      <c r="D18" s="5">
        <v>0.02</v>
      </c>
      <c r="E18" s="5">
        <v>0.01</v>
      </c>
      <c r="F18" s="5">
        <v>0</v>
      </c>
      <c r="G18" s="6">
        <f t="shared" si="3"/>
        <v>0.97</v>
      </c>
      <c r="H18" s="14">
        <f t="shared" si="4"/>
        <v>0.03</v>
      </c>
      <c r="I18" s="10">
        <v>0.9</v>
      </c>
      <c r="J18" s="5">
        <v>0.06</v>
      </c>
      <c r="K18" s="5">
        <v>0.03</v>
      </c>
      <c r="L18" s="5">
        <v>0.01</v>
      </c>
      <c r="M18" s="5">
        <v>0</v>
      </c>
      <c r="N18" s="6">
        <f t="shared" si="5"/>
        <v>0.96</v>
      </c>
      <c r="O18" s="14">
        <f t="shared" si="6"/>
        <v>0.04</v>
      </c>
    </row>
    <row r="19" spans="1:15" ht="15" customHeight="1" x14ac:dyDescent="0.35">
      <c r="A19" s="24" t="s">
        <v>8</v>
      </c>
      <c r="B19" s="10">
        <v>0.86</v>
      </c>
      <c r="C19" s="5">
        <v>0.1</v>
      </c>
      <c r="D19" s="5">
        <v>0.02</v>
      </c>
      <c r="E19" s="5">
        <v>0.01</v>
      </c>
      <c r="F19" s="5">
        <v>0</v>
      </c>
      <c r="G19" s="6">
        <f t="shared" si="3"/>
        <v>0.96</v>
      </c>
      <c r="H19" s="14">
        <f t="shared" si="4"/>
        <v>0.03</v>
      </c>
      <c r="I19" s="10">
        <v>0.82</v>
      </c>
      <c r="J19" s="5">
        <v>0.11</v>
      </c>
      <c r="K19" s="5">
        <v>0.06</v>
      </c>
      <c r="L19" s="5">
        <v>0.01</v>
      </c>
      <c r="M19" s="5">
        <v>0</v>
      </c>
      <c r="N19" s="6">
        <f t="shared" si="5"/>
        <v>0.92999999999999994</v>
      </c>
      <c r="O19" s="14">
        <f t="shared" si="6"/>
        <v>6.9999999999999993E-2</v>
      </c>
    </row>
    <row r="20" spans="1:15" ht="15" customHeight="1" x14ac:dyDescent="0.35">
      <c r="A20" s="24" t="s">
        <v>25</v>
      </c>
      <c r="B20" s="10">
        <v>0.72</v>
      </c>
      <c r="C20" s="5">
        <v>0.2</v>
      </c>
      <c r="D20" s="5">
        <v>0.06</v>
      </c>
      <c r="E20" s="5">
        <v>0.01</v>
      </c>
      <c r="F20" s="5">
        <v>0.01</v>
      </c>
      <c r="G20" s="6">
        <f t="shared" si="3"/>
        <v>0.91999999999999993</v>
      </c>
      <c r="H20" s="14">
        <f t="shared" si="4"/>
        <v>7.9999999999999988E-2</v>
      </c>
      <c r="I20" s="10">
        <v>0.73</v>
      </c>
      <c r="J20" s="5">
        <v>0.16</v>
      </c>
      <c r="K20" s="5">
        <v>0.08</v>
      </c>
      <c r="L20" s="5">
        <v>0.02</v>
      </c>
      <c r="M20" s="5">
        <v>0.01</v>
      </c>
      <c r="N20" s="6">
        <f t="shared" si="5"/>
        <v>0.89</v>
      </c>
      <c r="O20" s="14">
        <f t="shared" si="6"/>
        <v>0.11</v>
      </c>
    </row>
    <row r="21" spans="1:15" ht="15" customHeight="1" x14ac:dyDescent="0.35">
      <c r="A21" s="24" t="s">
        <v>26</v>
      </c>
      <c r="B21" s="10">
        <v>0.65</v>
      </c>
      <c r="C21" s="5">
        <v>0.22</v>
      </c>
      <c r="D21" s="5">
        <v>0.08</v>
      </c>
      <c r="E21" s="5">
        <v>0.03</v>
      </c>
      <c r="F21" s="5">
        <v>0.01</v>
      </c>
      <c r="G21" s="6">
        <f t="shared" si="3"/>
        <v>0.87</v>
      </c>
      <c r="H21" s="14">
        <f t="shared" si="4"/>
        <v>0.12</v>
      </c>
      <c r="I21" s="10">
        <v>0.72</v>
      </c>
      <c r="J21" s="5">
        <v>0.17</v>
      </c>
      <c r="K21" s="5">
        <v>0.08</v>
      </c>
      <c r="L21" s="5">
        <v>0.01</v>
      </c>
      <c r="M21" s="5">
        <v>0.02</v>
      </c>
      <c r="N21" s="6">
        <f t="shared" si="5"/>
        <v>0.89</v>
      </c>
      <c r="O21" s="14">
        <f t="shared" si="6"/>
        <v>0.11</v>
      </c>
    </row>
    <row r="22" spans="1:15" ht="15" customHeight="1" x14ac:dyDescent="0.35">
      <c r="A22" s="26" t="s">
        <v>16</v>
      </c>
      <c r="B22" s="12">
        <v>0.72</v>
      </c>
      <c r="C22" s="13">
        <v>0.2</v>
      </c>
      <c r="D22" s="13">
        <v>0.06</v>
      </c>
      <c r="E22" s="13">
        <v>0.01</v>
      </c>
      <c r="F22" s="13">
        <v>0</v>
      </c>
      <c r="G22" s="15">
        <f t="shared" si="3"/>
        <v>0.91999999999999993</v>
      </c>
      <c r="H22" s="16">
        <f t="shared" si="4"/>
        <v>6.9999999999999993E-2</v>
      </c>
      <c r="I22" s="12">
        <v>0.75</v>
      </c>
      <c r="J22" s="13">
        <v>0.12</v>
      </c>
      <c r="K22" s="13">
        <v>0.08</v>
      </c>
      <c r="L22" s="13">
        <v>0.04</v>
      </c>
      <c r="M22" s="13">
        <v>0.01</v>
      </c>
      <c r="N22" s="15">
        <f t="shared" si="5"/>
        <v>0.87</v>
      </c>
      <c r="O22" s="16">
        <f t="shared" si="6"/>
        <v>0.13</v>
      </c>
    </row>
    <row r="23" spans="1:15" ht="15" customHeight="1" x14ac:dyDescent="0.35">
      <c r="A23" s="27" t="s">
        <v>9</v>
      </c>
      <c r="B23" s="9"/>
      <c r="C23" s="11"/>
      <c r="D23" s="11"/>
      <c r="E23" s="11"/>
      <c r="F23" s="11"/>
      <c r="G23" s="11"/>
      <c r="H23" s="7"/>
      <c r="I23" s="9"/>
      <c r="J23" s="11"/>
      <c r="K23" s="11"/>
      <c r="L23" s="11"/>
      <c r="M23" s="11"/>
      <c r="N23" s="11"/>
      <c r="O23" s="7"/>
    </row>
    <row r="24" spans="1:15" ht="15" customHeight="1" x14ac:dyDescent="0.35">
      <c r="A24" s="24" t="s">
        <v>15</v>
      </c>
      <c r="B24" s="10">
        <v>0.43</v>
      </c>
      <c r="C24" s="5">
        <v>0.23</v>
      </c>
      <c r="D24" s="5">
        <v>0.22</v>
      </c>
      <c r="E24" s="5">
        <v>0.09</v>
      </c>
      <c r="F24" s="5">
        <v>0.03</v>
      </c>
      <c r="G24" s="6">
        <f t="shared" ref="G24:G29" si="7">SUM(B24,C24)</f>
        <v>0.66</v>
      </c>
      <c r="H24" s="14">
        <f t="shared" ref="H24:H29" si="8">SUM(D24,E24,F24)</f>
        <v>0.33999999999999997</v>
      </c>
      <c r="I24" s="10">
        <v>0.65</v>
      </c>
      <c r="J24" s="5">
        <v>0.22</v>
      </c>
      <c r="K24" s="5">
        <v>0.1</v>
      </c>
      <c r="L24" s="5">
        <v>0.02</v>
      </c>
      <c r="M24" s="5">
        <v>0.01</v>
      </c>
      <c r="N24" s="6">
        <f t="shared" ref="N24:N29" si="9">SUM(I24,J24)</f>
        <v>0.87</v>
      </c>
      <c r="O24" s="14">
        <f t="shared" ref="O24:O29" si="10">SUM(K24,L24,M24)</f>
        <v>0.13</v>
      </c>
    </row>
    <row r="25" spans="1:15" ht="15" customHeight="1" x14ac:dyDescent="0.35">
      <c r="A25" s="24" t="s">
        <v>10</v>
      </c>
      <c r="B25" s="10">
        <v>0.36</v>
      </c>
      <c r="C25" s="5">
        <v>0.25</v>
      </c>
      <c r="D25" s="5">
        <v>0.25</v>
      </c>
      <c r="E25" s="5">
        <v>0.11</v>
      </c>
      <c r="F25" s="5">
        <v>0.03</v>
      </c>
      <c r="G25" s="6">
        <f t="shared" si="7"/>
        <v>0.61</v>
      </c>
      <c r="H25" s="14">
        <f t="shared" si="8"/>
        <v>0.39</v>
      </c>
      <c r="I25" s="10">
        <v>0.4</v>
      </c>
      <c r="J25" s="5">
        <v>0.27</v>
      </c>
      <c r="K25" s="5">
        <v>0.22</v>
      </c>
      <c r="L25" s="5">
        <v>7.0000000000000007E-2</v>
      </c>
      <c r="M25" s="5">
        <v>0.04</v>
      </c>
      <c r="N25" s="6">
        <f t="shared" si="9"/>
        <v>0.67</v>
      </c>
      <c r="O25" s="14">
        <f t="shared" si="10"/>
        <v>0.33</v>
      </c>
    </row>
    <row r="26" spans="1:15" ht="15" customHeight="1" x14ac:dyDescent="0.35">
      <c r="A26" s="24" t="s">
        <v>14</v>
      </c>
      <c r="B26" s="10">
        <v>0.39</v>
      </c>
      <c r="C26" s="5">
        <v>0.26</v>
      </c>
      <c r="D26" s="5">
        <v>0.23</v>
      </c>
      <c r="E26" s="5">
        <v>0.09</v>
      </c>
      <c r="F26" s="5">
        <v>0.02</v>
      </c>
      <c r="G26" s="6">
        <f t="shared" si="7"/>
        <v>0.65</v>
      </c>
      <c r="H26" s="14">
        <f t="shared" si="8"/>
        <v>0.34</v>
      </c>
      <c r="I26" s="10">
        <v>0.47</v>
      </c>
      <c r="J26" s="5">
        <v>0.24</v>
      </c>
      <c r="K26" s="5">
        <v>0.19</v>
      </c>
      <c r="L26" s="5">
        <v>7.0000000000000007E-2</v>
      </c>
      <c r="M26" s="5">
        <v>0.03</v>
      </c>
      <c r="N26" s="6">
        <f t="shared" si="9"/>
        <v>0.71</v>
      </c>
      <c r="O26" s="14">
        <f t="shared" si="10"/>
        <v>0.29000000000000004</v>
      </c>
    </row>
    <row r="27" spans="1:15" ht="15" customHeight="1" x14ac:dyDescent="0.35">
      <c r="A27" s="24" t="s">
        <v>11</v>
      </c>
      <c r="B27" s="10">
        <v>0.35</v>
      </c>
      <c r="C27" s="5">
        <v>0.37</v>
      </c>
      <c r="D27" s="5">
        <v>0.21</v>
      </c>
      <c r="E27" s="5">
        <v>0.06</v>
      </c>
      <c r="F27" s="5">
        <v>0.02</v>
      </c>
      <c r="G27" s="6">
        <f t="shared" si="7"/>
        <v>0.72</v>
      </c>
      <c r="H27" s="14">
        <f t="shared" si="8"/>
        <v>0.29000000000000004</v>
      </c>
      <c r="I27" s="10">
        <v>0.4</v>
      </c>
      <c r="J27" s="5">
        <v>0.35</v>
      </c>
      <c r="K27" s="5">
        <v>0.16</v>
      </c>
      <c r="L27" s="5">
        <v>0.06</v>
      </c>
      <c r="M27" s="5">
        <v>0.03</v>
      </c>
      <c r="N27" s="6">
        <f t="shared" si="9"/>
        <v>0.75</v>
      </c>
      <c r="O27" s="14">
        <f t="shared" si="10"/>
        <v>0.25</v>
      </c>
    </row>
    <row r="28" spans="1:15" ht="15" customHeight="1" x14ac:dyDescent="0.35">
      <c r="A28" s="24" t="s">
        <v>29</v>
      </c>
      <c r="B28" s="10">
        <v>0.52</v>
      </c>
      <c r="C28" s="5">
        <v>0.26</v>
      </c>
      <c r="D28" s="5">
        <v>0.16</v>
      </c>
      <c r="E28" s="5">
        <v>0.05</v>
      </c>
      <c r="F28" s="5">
        <v>0.01</v>
      </c>
      <c r="G28" s="6">
        <f t="shared" si="7"/>
        <v>0.78</v>
      </c>
      <c r="H28" s="14">
        <f t="shared" si="8"/>
        <v>0.22000000000000003</v>
      </c>
      <c r="I28" s="10">
        <v>0.72</v>
      </c>
      <c r="J28" s="5">
        <v>0.17</v>
      </c>
      <c r="K28" s="5">
        <v>0.08</v>
      </c>
      <c r="L28" s="5">
        <v>0.02</v>
      </c>
      <c r="M28" s="5">
        <v>0.01</v>
      </c>
      <c r="N28" s="6">
        <f t="shared" si="9"/>
        <v>0.89</v>
      </c>
      <c r="O28" s="14">
        <f t="shared" si="10"/>
        <v>0.11</v>
      </c>
    </row>
    <row r="29" spans="1:15" ht="15" customHeight="1" x14ac:dyDescent="0.35">
      <c r="A29" s="26" t="s">
        <v>30</v>
      </c>
      <c r="B29" s="12">
        <v>0.71</v>
      </c>
      <c r="C29" s="13">
        <v>0.18</v>
      </c>
      <c r="D29" s="13">
        <v>0.08</v>
      </c>
      <c r="E29" s="13">
        <v>0.02</v>
      </c>
      <c r="F29" s="13">
        <v>0.01</v>
      </c>
      <c r="G29" s="15">
        <f t="shared" si="7"/>
        <v>0.8899999999999999</v>
      </c>
      <c r="H29" s="16">
        <f t="shared" si="8"/>
        <v>0.11</v>
      </c>
      <c r="I29" s="12">
        <v>0.69</v>
      </c>
      <c r="J29" s="13">
        <v>0.18</v>
      </c>
      <c r="K29" s="13">
        <v>0.1</v>
      </c>
      <c r="L29" s="13">
        <v>0</v>
      </c>
      <c r="M29" s="13">
        <v>0.03</v>
      </c>
      <c r="N29" s="15">
        <f t="shared" si="9"/>
        <v>0.86999999999999988</v>
      </c>
      <c r="O29" s="16">
        <f t="shared" si="10"/>
        <v>0.13</v>
      </c>
    </row>
    <row r="30" spans="1:15" ht="15" customHeight="1" x14ac:dyDescent="0.35">
      <c r="A30" s="27" t="s">
        <v>18</v>
      </c>
      <c r="B30" s="9"/>
      <c r="C30" s="11"/>
      <c r="D30" s="11"/>
      <c r="E30" s="11"/>
      <c r="F30" s="11"/>
      <c r="G30" s="11"/>
      <c r="H30" s="7"/>
      <c r="I30" s="9"/>
      <c r="J30" s="11"/>
      <c r="K30" s="11"/>
      <c r="L30" s="11"/>
      <c r="M30" s="11"/>
      <c r="N30" s="11"/>
      <c r="O30" s="7"/>
    </row>
    <row r="31" spans="1:15" ht="15" customHeight="1" x14ac:dyDescent="0.35">
      <c r="A31" s="24" t="s">
        <v>27</v>
      </c>
      <c r="B31" s="10">
        <v>0.62</v>
      </c>
      <c r="C31" s="5">
        <v>0.23</v>
      </c>
      <c r="D31" s="5">
        <v>0.11</v>
      </c>
      <c r="E31" s="5">
        <v>0.04</v>
      </c>
      <c r="F31" s="5">
        <v>0</v>
      </c>
      <c r="G31" s="6">
        <f t="shared" ref="G31:G36" si="11">SUM(B31,C31)</f>
        <v>0.85</v>
      </c>
      <c r="H31" s="14">
        <f t="shared" ref="H31:H36" si="12">SUM(D31,E31,F31)</f>
        <v>0.15</v>
      </c>
      <c r="I31" s="10">
        <v>0.78</v>
      </c>
      <c r="J31" s="5">
        <v>0.14000000000000001</v>
      </c>
      <c r="K31" s="5">
        <v>0.06</v>
      </c>
      <c r="L31" s="5">
        <v>0.01</v>
      </c>
      <c r="M31" s="5">
        <v>0.01</v>
      </c>
      <c r="N31" s="6">
        <f t="shared" ref="N31:N36" si="13">SUM(I31,J31)</f>
        <v>0.92</v>
      </c>
      <c r="O31" s="14">
        <f t="shared" ref="O31:O36" si="14">SUM(K31,L31,M31)</f>
        <v>7.9999999999999988E-2</v>
      </c>
    </row>
    <row r="32" spans="1:15" ht="15" customHeight="1" x14ac:dyDescent="0.35">
      <c r="A32" s="24" t="s">
        <v>31</v>
      </c>
      <c r="B32" s="10">
        <v>0.67</v>
      </c>
      <c r="C32" s="5">
        <v>0.2</v>
      </c>
      <c r="D32" s="5">
        <v>0.09</v>
      </c>
      <c r="E32" s="5">
        <v>0.03</v>
      </c>
      <c r="F32" s="5">
        <v>0.01</v>
      </c>
      <c r="G32" s="6">
        <f t="shared" si="11"/>
        <v>0.87000000000000011</v>
      </c>
      <c r="H32" s="14">
        <f t="shared" si="12"/>
        <v>0.13</v>
      </c>
      <c r="I32" s="10">
        <v>0.69</v>
      </c>
      <c r="J32" s="5">
        <v>0.2</v>
      </c>
      <c r="K32" s="5">
        <v>0.08</v>
      </c>
      <c r="L32" s="5">
        <v>0.02</v>
      </c>
      <c r="M32" s="5">
        <v>0.01</v>
      </c>
      <c r="N32" s="6">
        <f t="shared" si="13"/>
        <v>0.8899999999999999</v>
      </c>
      <c r="O32" s="14">
        <f t="shared" si="14"/>
        <v>0.11</v>
      </c>
    </row>
    <row r="33" spans="1:15" ht="15" customHeight="1" x14ac:dyDescent="0.35">
      <c r="A33" s="24" t="s">
        <v>32</v>
      </c>
      <c r="B33" s="10">
        <v>0.86</v>
      </c>
      <c r="C33" s="5">
        <v>0.1</v>
      </c>
      <c r="D33" s="5">
        <v>0.03</v>
      </c>
      <c r="E33" s="5">
        <v>0.01</v>
      </c>
      <c r="F33" s="5">
        <v>0</v>
      </c>
      <c r="G33" s="6">
        <f t="shared" si="11"/>
        <v>0.96</v>
      </c>
      <c r="H33" s="14">
        <f t="shared" si="12"/>
        <v>0.04</v>
      </c>
      <c r="I33" s="10">
        <v>0.83</v>
      </c>
      <c r="J33" s="5">
        <v>0.12</v>
      </c>
      <c r="K33" s="5">
        <v>0.04</v>
      </c>
      <c r="L33" s="5">
        <v>0.01</v>
      </c>
      <c r="M33" s="5">
        <v>0</v>
      </c>
      <c r="N33" s="6">
        <f t="shared" si="13"/>
        <v>0.95</v>
      </c>
      <c r="O33" s="14">
        <f t="shared" si="14"/>
        <v>0.05</v>
      </c>
    </row>
    <row r="34" spans="1:15" ht="15" customHeight="1" x14ac:dyDescent="0.35">
      <c r="A34" s="24" t="s">
        <v>33</v>
      </c>
      <c r="B34" s="10">
        <v>0.76</v>
      </c>
      <c r="C34" s="5">
        <v>0.16</v>
      </c>
      <c r="D34" s="5">
        <v>7.0000000000000007E-2</v>
      </c>
      <c r="E34" s="5">
        <v>0.02</v>
      </c>
      <c r="F34" s="5">
        <v>0</v>
      </c>
      <c r="G34" s="6">
        <f t="shared" si="11"/>
        <v>0.92</v>
      </c>
      <c r="H34" s="14">
        <f t="shared" si="12"/>
        <v>9.0000000000000011E-2</v>
      </c>
      <c r="I34" s="10">
        <v>0.74</v>
      </c>
      <c r="J34" s="5">
        <v>0.17</v>
      </c>
      <c r="K34" s="5">
        <v>0.05</v>
      </c>
      <c r="L34" s="5">
        <v>0.04</v>
      </c>
      <c r="M34" s="5">
        <v>0</v>
      </c>
      <c r="N34" s="6">
        <f t="shared" si="13"/>
        <v>0.91</v>
      </c>
      <c r="O34" s="14">
        <f t="shared" si="14"/>
        <v>0.09</v>
      </c>
    </row>
    <row r="35" spans="1:15" ht="15" customHeight="1" x14ac:dyDescent="0.35">
      <c r="A35" s="24" t="s">
        <v>28</v>
      </c>
      <c r="B35" s="10">
        <v>0.81</v>
      </c>
      <c r="C35" s="5">
        <v>0.12</v>
      </c>
      <c r="D35" s="5">
        <v>0.05</v>
      </c>
      <c r="E35" s="5">
        <v>0.01</v>
      </c>
      <c r="F35" s="5">
        <v>0</v>
      </c>
      <c r="G35" s="6">
        <f t="shared" si="11"/>
        <v>0.93</v>
      </c>
      <c r="H35" s="14">
        <f t="shared" si="12"/>
        <v>6.0000000000000005E-2</v>
      </c>
      <c r="I35" s="10">
        <v>0.91</v>
      </c>
      <c r="J35" s="5">
        <v>0.05</v>
      </c>
      <c r="K35" s="5">
        <v>0.03</v>
      </c>
      <c r="L35" s="5">
        <v>0.01</v>
      </c>
      <c r="M35" s="5">
        <v>0</v>
      </c>
      <c r="N35" s="6">
        <f t="shared" si="13"/>
        <v>0.96000000000000008</v>
      </c>
      <c r="O35" s="14">
        <f t="shared" si="14"/>
        <v>0.04</v>
      </c>
    </row>
    <row r="36" spans="1:15" ht="15" customHeight="1" x14ac:dyDescent="0.35">
      <c r="A36" s="26" t="s">
        <v>34</v>
      </c>
      <c r="B36" s="12">
        <v>0.78</v>
      </c>
      <c r="C36" s="13">
        <v>0.13</v>
      </c>
      <c r="D36" s="13">
        <v>0.06</v>
      </c>
      <c r="E36" s="13">
        <v>0.02</v>
      </c>
      <c r="F36" s="13">
        <v>0</v>
      </c>
      <c r="G36" s="15">
        <f t="shared" si="11"/>
        <v>0.91</v>
      </c>
      <c r="H36" s="16">
        <f t="shared" si="12"/>
        <v>0.08</v>
      </c>
      <c r="I36" s="12">
        <v>0.95</v>
      </c>
      <c r="J36" s="13">
        <v>0.04</v>
      </c>
      <c r="K36" s="13">
        <v>0.01</v>
      </c>
      <c r="L36" s="13">
        <v>0</v>
      </c>
      <c r="M36" s="13">
        <v>0</v>
      </c>
      <c r="N36" s="15">
        <f t="shared" si="13"/>
        <v>0.99</v>
      </c>
      <c r="O36" s="16">
        <f t="shared" si="14"/>
        <v>0.01</v>
      </c>
    </row>
    <row r="37" spans="1:15" x14ac:dyDescent="0.35">
      <c r="A37" s="1"/>
      <c r="I37" s="17"/>
      <c r="J37" s="17"/>
      <c r="K37" s="17"/>
      <c r="L37" s="17"/>
      <c r="M37" s="17"/>
      <c r="N37" s="17"/>
      <c r="O37" s="17"/>
    </row>
    <row r="38" spans="1:15" x14ac:dyDescent="0.35">
      <c r="A38" s="3" t="s">
        <v>41</v>
      </c>
    </row>
    <row r="39" spans="1:15" x14ac:dyDescent="0.35">
      <c r="A39" s="2" t="s">
        <v>36</v>
      </c>
    </row>
  </sheetData>
  <mergeCells count="18">
    <mergeCell ref="A1:O2"/>
    <mergeCell ref="A4:A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B4:H5"/>
    <mergeCell ref="I4:O5"/>
    <mergeCell ref="B6:B7"/>
    <mergeCell ref="C6:C7"/>
    <mergeCell ref="D6:D7"/>
    <mergeCell ref="E6:E7"/>
  </mergeCells>
  <pageMargins left="0.7" right="0.7" top="0.78740157499999996" bottom="0.78740157499999996" header="0.3" footer="0.3"/>
  <pageSetup paperSize="9" scale="82" orientation="landscape" horizontalDpi="150" verticalDpi="15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B. Hennermann</dc:creator>
  <cp:lastModifiedBy>Simon Bichsel</cp:lastModifiedBy>
  <cp:lastPrinted>2020-03-19T21:51:44Z</cp:lastPrinted>
  <dcterms:created xsi:type="dcterms:W3CDTF">2018-09-09T08:56:17Z</dcterms:created>
  <dcterms:modified xsi:type="dcterms:W3CDTF">2020-07-17T14:25:02Z</dcterms:modified>
</cp:coreProperties>
</file>